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3F7FE751-5BF4-4B96-92FE-92A727B889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C26" i="1"/>
  <c r="E28" i="1"/>
  <c r="E12" i="1" l="1"/>
  <c r="D11" i="1" l="1"/>
  <c r="C11" i="1"/>
  <c r="E15" i="1"/>
  <c r="D10" i="1" l="1"/>
  <c r="C10" i="1"/>
  <c r="E25" i="1"/>
  <c r="E24" i="1"/>
  <c r="E17" i="1" l="1"/>
  <c r="E26" i="1"/>
  <c r="E38" i="1"/>
  <c r="E33" i="1"/>
  <c r="E11" i="1"/>
  <c r="E1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<sst xmlns="http://schemas.openxmlformats.org/spreadsheetml/2006/main" count="76" uniqueCount="73">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</sst>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50" zoomScaleNormal="100" zoomScaleSheetLayoutView="150" workbookViewId="0">
      <selection activeCell="C41" sqref="C41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72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5</v>
      </c>
      <c r="B8" s="29"/>
      <c r="C8" s="29"/>
      <c r="D8" s="29"/>
      <c r="E8" s="29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">
      <c r="A10" s="4" t="s">
        <v>57</v>
      </c>
      <c r="B10" s="5" t="s">
        <v>11</v>
      </c>
      <c r="C10" s="6">
        <f>C11+C25</f>
        <v>2934005150.8099999</v>
      </c>
      <c r="D10" s="16">
        <f>D11+D25</f>
        <v>2997368998.6899996</v>
      </c>
      <c r="E10" s="6">
        <f>D10/C10*100</f>
        <v>102.15963655900558</v>
      </c>
    </row>
    <row r="11" spans="1:7" x14ac:dyDescent="0.2">
      <c r="A11" s="2" t="s">
        <v>12</v>
      </c>
      <c r="B11" s="3" t="s">
        <v>13</v>
      </c>
      <c r="C11" s="15">
        <f>C12+C13+C14+C15+C16+C17+C19+C20+C21+C22+C23+C24+C18</f>
        <v>1214002779.53</v>
      </c>
      <c r="D11" s="15">
        <f>D12+D13+D14+D15+D16+D17+D19+D20+D21+D22+D23+D24+D18</f>
        <v>1295716215.6999998</v>
      </c>
      <c r="E11" s="17">
        <f t="shared" ref="E11:E37" si="0">D11/C11*100</f>
        <v>106.7309101385777</v>
      </c>
    </row>
    <row r="12" spans="1:7" x14ac:dyDescent="0.2">
      <c r="A12" s="2" t="s">
        <v>14</v>
      </c>
      <c r="B12" s="3" t="s">
        <v>15</v>
      </c>
      <c r="C12" s="19">
        <v>470770000</v>
      </c>
      <c r="D12" s="19">
        <v>490469270.94</v>
      </c>
      <c r="E12" s="17">
        <f t="shared" si="0"/>
        <v>104.18447881980586</v>
      </c>
    </row>
    <row r="13" spans="1:7" ht="38.25" x14ac:dyDescent="0.2">
      <c r="A13" s="2" t="s">
        <v>16</v>
      </c>
      <c r="B13" s="3" t="s">
        <v>17</v>
      </c>
      <c r="C13" s="19">
        <v>13774000</v>
      </c>
      <c r="D13" s="19">
        <v>15609408.32</v>
      </c>
      <c r="E13" s="17">
        <f t="shared" si="0"/>
        <v>113.32516567445914</v>
      </c>
    </row>
    <row r="14" spans="1:7" x14ac:dyDescent="0.2">
      <c r="A14" s="2" t="s">
        <v>18</v>
      </c>
      <c r="B14" s="3" t="s">
        <v>19</v>
      </c>
      <c r="C14" s="19">
        <v>199160000</v>
      </c>
      <c r="D14" s="19">
        <v>205411480.80000001</v>
      </c>
      <c r="E14" s="17">
        <f t="shared" si="0"/>
        <v>103.13892388029726</v>
      </c>
    </row>
    <row r="15" spans="1:7" x14ac:dyDescent="0.2">
      <c r="A15" s="2" t="s">
        <v>20</v>
      </c>
      <c r="B15" s="3" t="s">
        <v>21</v>
      </c>
      <c r="C15" s="19">
        <v>155423000</v>
      </c>
      <c r="D15" s="19">
        <v>158303123.49000001</v>
      </c>
      <c r="E15" s="17">
        <f t="shared" si="0"/>
        <v>101.85308705275283</v>
      </c>
    </row>
    <row r="16" spans="1:7" ht="38.25" x14ac:dyDescent="0.2">
      <c r="A16" s="2" t="s">
        <v>22</v>
      </c>
      <c r="B16" s="3" t="s">
        <v>23</v>
      </c>
      <c r="C16" s="19">
        <v>4700000</v>
      </c>
      <c r="D16" s="19">
        <v>6139203.7599999998</v>
      </c>
      <c r="E16" s="17">
        <v>0</v>
      </c>
    </row>
    <row r="17" spans="1:5" x14ac:dyDescent="0.2">
      <c r="A17" s="2" t="s">
        <v>24</v>
      </c>
      <c r="B17" s="3" t="s">
        <v>25</v>
      </c>
      <c r="C17" s="19">
        <v>18070000</v>
      </c>
      <c r="D17" s="19">
        <v>18652591.739999998</v>
      </c>
      <c r="E17" s="17">
        <f>D17/C17*100</f>
        <v>103.22408267847261</v>
      </c>
    </row>
    <row r="18" spans="1:5" ht="27" customHeight="1" x14ac:dyDescent="0.2">
      <c r="A18" s="2" t="s">
        <v>68</v>
      </c>
      <c r="B18" s="3" t="s">
        <v>69</v>
      </c>
      <c r="C18" s="19">
        <v>0</v>
      </c>
      <c r="D18" s="19">
        <v>-12524.23</v>
      </c>
      <c r="E18" s="17"/>
    </row>
    <row r="19" spans="1:5" ht="51" x14ac:dyDescent="0.2">
      <c r="A19" s="2" t="s">
        <v>26</v>
      </c>
      <c r="B19" s="3" t="s">
        <v>27</v>
      </c>
      <c r="C19" s="19">
        <v>233197400</v>
      </c>
      <c r="D19" s="19">
        <v>255772928.88</v>
      </c>
      <c r="E19" s="17">
        <f t="shared" si="0"/>
        <v>109.68086645906001</v>
      </c>
    </row>
    <row r="20" spans="1:5" ht="25.5" x14ac:dyDescent="0.2">
      <c r="A20" s="2" t="s">
        <v>28</v>
      </c>
      <c r="B20" s="3" t="s">
        <v>29</v>
      </c>
      <c r="C20" s="19">
        <v>1198000</v>
      </c>
      <c r="D20" s="19">
        <v>1297130.75</v>
      </c>
      <c r="E20" s="17">
        <f t="shared" si="0"/>
        <v>108.27468697829717</v>
      </c>
    </row>
    <row r="21" spans="1:5" ht="38.25" x14ac:dyDescent="0.2">
      <c r="A21" s="2" t="s">
        <v>30</v>
      </c>
      <c r="B21" s="3" t="s">
        <v>31</v>
      </c>
      <c r="C21" s="19">
        <v>4235000</v>
      </c>
      <c r="D21" s="19">
        <v>5705581.7000000002</v>
      </c>
      <c r="E21" s="17">
        <f t="shared" si="0"/>
        <v>134.72447933884297</v>
      </c>
    </row>
    <row r="22" spans="1:5" ht="25.5" x14ac:dyDescent="0.2">
      <c r="A22" s="2" t="s">
        <v>32</v>
      </c>
      <c r="B22" s="3" t="s">
        <v>33</v>
      </c>
      <c r="C22" s="19">
        <v>108499600</v>
      </c>
      <c r="D22" s="19">
        <v>131785543.75</v>
      </c>
      <c r="E22" s="17">
        <f t="shared" si="0"/>
        <v>121.46177843051956</v>
      </c>
    </row>
    <row r="23" spans="1:5" ht="25.5" x14ac:dyDescent="0.2">
      <c r="A23" s="2" t="s">
        <v>34</v>
      </c>
      <c r="B23" s="3" t="s">
        <v>35</v>
      </c>
      <c r="C23" s="19">
        <v>3211000</v>
      </c>
      <c r="D23" s="19">
        <v>4817429.2699999996</v>
      </c>
      <c r="E23" s="17">
        <f t="shared" si="0"/>
        <v>150.02894020554342</v>
      </c>
    </row>
    <row r="24" spans="1:5" x14ac:dyDescent="0.2">
      <c r="A24" s="2" t="s">
        <v>64</v>
      </c>
      <c r="B24" s="3" t="s">
        <v>65</v>
      </c>
      <c r="C24" s="19">
        <v>1764779.53</v>
      </c>
      <c r="D24" s="19">
        <v>1765046.53</v>
      </c>
      <c r="E24" s="17">
        <f>D24/C24*100</f>
        <v>100.01512936859598</v>
      </c>
    </row>
    <row r="25" spans="1:5" x14ac:dyDescent="0.2">
      <c r="A25" s="2" t="s">
        <v>36</v>
      </c>
      <c r="B25" s="3" t="s">
        <v>37</v>
      </c>
      <c r="C25" s="19">
        <v>1720002371.28</v>
      </c>
      <c r="D25" s="19">
        <v>1701652782.99</v>
      </c>
      <c r="E25" s="17">
        <f t="shared" ref="E25" si="1">D25/C25*100</f>
        <v>98.933164942305012</v>
      </c>
    </row>
    <row r="26" spans="1:5" ht="18" customHeight="1" x14ac:dyDescent="0.2">
      <c r="A26" s="4" t="s">
        <v>58</v>
      </c>
      <c r="B26" s="5" t="s">
        <v>38</v>
      </c>
      <c r="C26" s="20">
        <f>C27+C29+C30+C31+C33+C34+C35+C36+C37+C38+C28</f>
        <v>3028717156.3600006</v>
      </c>
      <c r="D26" s="20">
        <f>D27+D29+D30+D31+D33+D34+D35+D36+D37+D38+D28</f>
        <v>2951032483.21</v>
      </c>
      <c r="E26" s="18">
        <f t="shared" si="0"/>
        <v>97.435063456259996</v>
      </c>
    </row>
    <row r="27" spans="1:5" x14ac:dyDescent="0.2">
      <c r="A27" s="2" t="s">
        <v>39</v>
      </c>
      <c r="B27" s="3" t="s">
        <v>40</v>
      </c>
      <c r="C27" s="19">
        <v>209764458.94</v>
      </c>
      <c r="D27" s="19">
        <v>199579030.75999999</v>
      </c>
      <c r="E27" s="17">
        <f t="shared" si="0"/>
        <v>95.144349890601148</v>
      </c>
    </row>
    <row r="28" spans="1:5" x14ac:dyDescent="0.2">
      <c r="A28" s="2" t="s">
        <v>70</v>
      </c>
      <c r="B28" s="3" t="s">
        <v>71</v>
      </c>
      <c r="C28" s="19">
        <v>417920</v>
      </c>
      <c r="D28" s="19">
        <v>417920</v>
      </c>
      <c r="E28" s="17">
        <f t="shared" si="0"/>
        <v>100</v>
      </c>
    </row>
    <row r="29" spans="1:5" ht="25.5" x14ac:dyDescent="0.2">
      <c r="A29" s="2" t="s">
        <v>41</v>
      </c>
      <c r="B29" s="3" t="s">
        <v>42</v>
      </c>
      <c r="C29" s="19">
        <v>27816998</v>
      </c>
      <c r="D29" s="19">
        <v>27650483.77</v>
      </c>
      <c r="E29" s="17">
        <f t="shared" si="0"/>
        <v>99.401393960627956</v>
      </c>
    </row>
    <row r="30" spans="1:5" x14ac:dyDescent="0.2">
      <c r="A30" s="2" t="s">
        <v>43</v>
      </c>
      <c r="B30" s="3" t="s">
        <v>44</v>
      </c>
      <c r="C30" s="19">
        <v>323945228.55000001</v>
      </c>
      <c r="D30" s="19">
        <v>296783871.93000001</v>
      </c>
      <c r="E30" s="17">
        <f t="shared" si="0"/>
        <v>91.615447851608749</v>
      </c>
    </row>
    <row r="31" spans="1:5" ht="12.6" customHeight="1" x14ac:dyDescent="0.2">
      <c r="A31" s="2" t="s">
        <v>45</v>
      </c>
      <c r="B31" s="3" t="s">
        <v>46</v>
      </c>
      <c r="C31" s="19">
        <v>296967923.70999998</v>
      </c>
      <c r="D31" s="19">
        <v>284993072</v>
      </c>
      <c r="E31" s="17">
        <f t="shared" si="0"/>
        <v>95.967627897181956</v>
      </c>
    </row>
    <row r="32" spans="1:5" hidden="1" x14ac:dyDescent="0.2">
      <c r="A32" s="2" t="s">
        <v>60</v>
      </c>
      <c r="B32" s="3" t="s">
        <v>61</v>
      </c>
      <c r="C32" s="19">
        <v>4549200</v>
      </c>
      <c r="D32" s="19"/>
      <c r="E32" s="17"/>
    </row>
    <row r="33" spans="1:5" x14ac:dyDescent="0.2">
      <c r="A33" s="2" t="s">
        <v>60</v>
      </c>
      <c r="B33" s="3" t="s">
        <v>61</v>
      </c>
      <c r="C33" s="19">
        <v>2144985.2000000002</v>
      </c>
      <c r="D33" s="19">
        <v>1972753.09</v>
      </c>
      <c r="E33" s="17">
        <f t="shared" ref="E33" si="2">D33/C33*100</f>
        <v>91.97047560048432</v>
      </c>
    </row>
    <row r="34" spans="1:5" x14ac:dyDescent="0.2">
      <c r="A34" s="2" t="s">
        <v>47</v>
      </c>
      <c r="B34" s="3" t="s">
        <v>48</v>
      </c>
      <c r="C34" s="19">
        <v>1788027601.8199999</v>
      </c>
      <c r="D34" s="19">
        <v>1771100823.3099999</v>
      </c>
      <c r="E34" s="17">
        <f t="shared" si="0"/>
        <v>99.053326777910442</v>
      </c>
    </row>
    <row r="35" spans="1:5" x14ac:dyDescent="0.2">
      <c r="A35" s="2" t="s">
        <v>49</v>
      </c>
      <c r="B35" s="3" t="s">
        <v>50</v>
      </c>
      <c r="C35" s="19">
        <v>98614098.959999993</v>
      </c>
      <c r="D35" s="19">
        <v>98395520.099999994</v>
      </c>
      <c r="E35" s="17">
        <f t="shared" si="0"/>
        <v>99.778349280371501</v>
      </c>
    </row>
    <row r="36" spans="1:5" x14ac:dyDescent="0.2">
      <c r="A36" s="8" t="s">
        <v>51</v>
      </c>
      <c r="B36" s="3" t="s">
        <v>52</v>
      </c>
      <c r="C36" s="19">
        <v>139670061.15000001</v>
      </c>
      <c r="D36" s="19">
        <v>130097122.97</v>
      </c>
      <c r="E36" s="17">
        <f t="shared" si="0"/>
        <v>93.146034231545826</v>
      </c>
    </row>
    <row r="37" spans="1:5" x14ac:dyDescent="0.2">
      <c r="A37" s="2" t="s">
        <v>53</v>
      </c>
      <c r="B37" s="3" t="s">
        <v>54</v>
      </c>
      <c r="C37" s="19">
        <v>137327133.03</v>
      </c>
      <c r="D37" s="19">
        <v>136473297.15000001</v>
      </c>
      <c r="E37" s="17">
        <f t="shared" si="0"/>
        <v>99.378246773845149</v>
      </c>
    </row>
    <row r="38" spans="1:5" x14ac:dyDescent="0.2">
      <c r="A38" s="2" t="s">
        <v>55</v>
      </c>
      <c r="B38" s="3" t="s">
        <v>56</v>
      </c>
      <c r="C38" s="19">
        <v>4020747</v>
      </c>
      <c r="D38" s="19">
        <v>3568588.13</v>
      </c>
      <c r="E38" s="17">
        <f t="shared" ref="E38" si="3">D38/C38*100</f>
        <v>88.754356590951872</v>
      </c>
    </row>
    <row r="39" spans="1:5" x14ac:dyDescent="0.2">
      <c r="A39" s="9"/>
      <c r="B39" s="10"/>
      <c r="C39" s="21"/>
      <c r="D39" s="21"/>
      <c r="E39" s="11"/>
    </row>
    <row r="40" spans="1:5" x14ac:dyDescent="0.2">
      <c r="D40" s="7"/>
    </row>
    <row r="41" spans="1:5" ht="15.75" x14ac:dyDescent="0.25">
      <c r="A41" s="27" t="s">
        <v>62</v>
      </c>
      <c r="B41" s="27"/>
    </row>
    <row r="42" spans="1:5" ht="15.75" x14ac:dyDescent="0.25">
      <c r="A42" s="13" t="s">
        <v>63</v>
      </c>
      <c r="B42" s="14"/>
      <c r="D42" s="22" t="s">
        <v>67</v>
      </c>
      <c r="E42" s="22"/>
    </row>
    <row r="45" spans="1:5" x14ac:dyDescent="0.2">
      <c r="A45" s="12" t="s">
        <v>66</v>
      </c>
    </row>
    <row r="46" spans="1:5" x14ac:dyDescent="0.2">
      <c r="A46" s="12" t="s">
        <v>59</v>
      </c>
    </row>
  </sheetData>
  <mergeCells count="10">
    <mergeCell ref="D42:E42"/>
    <mergeCell ref="A1:E1"/>
    <mergeCell ref="A2:E2"/>
    <mergeCell ref="A3:E3"/>
    <mergeCell ref="A4:E4"/>
    <mergeCell ref="A41:B41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2023-01-26T12:04:36Z</cp:lastPrinted>
  <dcterms:created xsi:type="dcterms:W3CDTF">2016-08-09T04:02:34Z</dcterms:created>
  <dcterms:modified xsi:type="dcterms:W3CDTF">2023-01-26T12:06:08Z</dcterms:modified>
</cp:coreProperties>
</file>